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shboard" sheetId="1" r:id="rId4"/>
    <sheet state="visible" name="Institutes using private courie" sheetId="2" r:id="rId5"/>
    <sheet state="visible" name="Institutes - Answer sheets disp" sheetId="3" r:id="rId6"/>
    <sheet state="visible" name="Tracker" sheetId="4" r:id="rId7"/>
  </sheets>
  <definedNames>
    <definedName hidden="1" localSheetId="1" name="_xlnm._FilterDatabase">'Institutes using private courie'!$A$2:$AB$20</definedName>
    <definedName hidden="1" localSheetId="2" name="_xlnm._FilterDatabase">'Institutes - Answer sheets disp'!$A$2:$I$18</definedName>
    <definedName hidden="1" localSheetId="3" name="Z_E3E88588_3A07_423E_A886_AE508F625C2B_.wvu.FilterData">Tracker!$A$4:$R$26</definedName>
    <definedName hidden="1" localSheetId="3" name="Z_4544A330_9EDB_42B7_B166_1F0D6EB4DB6C_.wvu.FilterData">Tracker!$A$4:$P$26</definedName>
    <definedName hidden="1" localSheetId="3" name="Z_AEED67F0_3661_41ED_8724_9E8F7A24B6A8_.wvu.FilterData">Tracker!$A$4:$R$26</definedName>
    <definedName hidden="1" localSheetId="3" name="Z_B413294C_98D5_4C70_8EB6_57FC8D9F1DA9_.wvu.FilterData">Tracker!$A$4:$R$26</definedName>
  </definedNames>
  <calcPr/>
  <customWorkbookViews>
    <customWorkbookView activeSheetId="0" maximized="1" windowHeight="0" windowWidth="0" guid="{E3E88588-3A07-423E-A886-AE508F625C2B}" name="Filter 4"/>
    <customWorkbookView activeSheetId="0" maximized="1" windowHeight="0" windowWidth="0" guid="{AEED67F0-3661-41ED-8724-9E8F7A24B6A8}" name="Filter 2"/>
    <customWorkbookView activeSheetId="0" maximized="1" windowHeight="0" windowWidth="0" guid="{B413294C-98D5-4C70-8EB6-57FC8D9F1DA9}" name="Filter 3"/>
    <customWorkbookView activeSheetId="0" maximized="1" windowHeight="0" windowWidth="0" guid="{4544A330-9EDB-42B7-B166-1F0D6EB4DB6C}" name="Filter 1"/>
  </customWorkbookViews>
  <extLst>
    <ext uri="GoogleSheetsCustomDataVersion2">
      <go:sheetsCustomData xmlns:go="http://customooxmlschemas.google.com/" r:id="rId8" roundtripDataChecksum="gdqtXZ3S8eSUqloyXcy/H1lucFadOFQITQRZWLRosSI="/>
    </ext>
  </extLst>
</workbook>
</file>

<file path=xl/sharedStrings.xml><?xml version="1.0" encoding="utf-8"?>
<sst xmlns="http://schemas.openxmlformats.org/spreadsheetml/2006/main" count="285" uniqueCount="57">
  <si>
    <r>
      <rPr>
        <rFont val="Calibri"/>
        <b/>
        <color rgb="FF073763"/>
        <sz val="15.0"/>
      </rPr>
      <t>Supplementary Exam</t>
    </r>
    <r>
      <rPr>
        <rFont val="Calibri"/>
        <b/>
        <color theme="1"/>
        <sz val="15.0"/>
      </rPr>
      <t xml:space="preserve"> | </t>
    </r>
    <r>
      <rPr>
        <rFont val="Calibri"/>
        <b/>
        <color rgb="FFBF9000"/>
        <sz val="15.0"/>
      </rPr>
      <t>Answer Sheet Dispatch Data Tracker</t>
    </r>
  </si>
  <si>
    <t>Packages Received at SMF</t>
  </si>
  <si>
    <t>A</t>
  </si>
  <si>
    <t>B</t>
  </si>
  <si>
    <t>C</t>
  </si>
  <si>
    <t>D</t>
  </si>
  <si>
    <t>E</t>
  </si>
  <si>
    <t>Nursing</t>
  </si>
  <si>
    <t>Institutes Using Private Courier</t>
  </si>
  <si>
    <t>Institutes doing late dispatch</t>
  </si>
  <si>
    <t>Packages recorded on tracker</t>
  </si>
  <si>
    <t>Paramedical</t>
  </si>
  <si>
    <t>Packages booked on a different date as exam</t>
  </si>
  <si>
    <t>Packages sent via private courier</t>
  </si>
  <si>
    <t>Packages received without proforma attached</t>
  </si>
  <si>
    <t>Code</t>
  </si>
  <si>
    <t>Institute Name</t>
  </si>
  <si>
    <t>District</t>
  </si>
  <si>
    <t>Rating (Nursing)</t>
  </si>
  <si>
    <t>Rating (Paramedical)</t>
  </si>
  <si>
    <t>Used private courier in mains?</t>
  </si>
  <si>
    <t>Warning letter sent for delayed dispatch in mains?</t>
  </si>
  <si>
    <t>000</t>
  </si>
  <si>
    <t>ABC</t>
  </si>
  <si>
    <t>-</t>
  </si>
  <si>
    <t>No</t>
  </si>
  <si>
    <t>Yes</t>
  </si>
  <si>
    <t>Cheating case in Supplementary exam, 2023</t>
  </si>
  <si>
    <t>Static List</t>
  </si>
  <si>
    <t>Dynamic List</t>
  </si>
  <si>
    <t>Private</t>
  </si>
  <si>
    <t>XYZ</t>
  </si>
  <si>
    <t>use formula - =UNIQUE(FILTER(Tracker!D5:D7218, Tracker!M5:M7218 = "No"))</t>
  </si>
  <si>
    <t>Use formula- =UNIQUE(FILTER(Tracker!E5:E7218, Tracker!M5:M7218 = "No"))</t>
  </si>
  <si>
    <t>Government</t>
  </si>
  <si>
    <t>Used courier in mains, 2022</t>
  </si>
  <si>
    <t>Delayed dispatch in mains?</t>
  </si>
  <si>
    <t>Using Private courier now?</t>
  </si>
  <si>
    <t xml:space="preserve">    </t>
  </si>
  <si>
    <r>
      <rPr>
        <rFont val="Calibri"/>
        <b/>
        <color rgb="FF073763"/>
        <sz val="15.0"/>
      </rPr>
      <t>Supplementary Exam</t>
    </r>
    <r>
      <rPr>
        <rFont val="Calibri"/>
        <b/>
        <color theme="1"/>
        <sz val="15.0"/>
      </rPr>
      <t xml:space="preserve"> | </t>
    </r>
    <r>
      <rPr>
        <rFont val="Calibri"/>
        <b/>
        <color rgb="FFFF9900"/>
        <sz val="15.0"/>
      </rPr>
      <t>Answer Sheet Dispatch and Receipt Data</t>
    </r>
  </si>
  <si>
    <t>SrNo</t>
  </si>
  <si>
    <t>T-Center Code</t>
  </si>
  <si>
    <t>ExamCenterCode</t>
  </si>
  <si>
    <t>ExamCenterName</t>
  </si>
  <si>
    <t>AcademicYear</t>
  </si>
  <si>
    <t>SubjectName</t>
  </si>
  <si>
    <t>SubjectDivisionCode</t>
  </si>
  <si>
    <t>PaperId</t>
  </si>
  <si>
    <t>ExamDate</t>
  </si>
  <si>
    <t>Nos</t>
  </si>
  <si>
    <t>CourseName</t>
  </si>
  <si>
    <t>Sent through India Post?</t>
  </si>
  <si>
    <t>Tracking Id</t>
  </si>
  <si>
    <t>Booking Date</t>
  </si>
  <si>
    <t>Receiving Date</t>
  </si>
  <si>
    <t>Proforma attached?</t>
  </si>
  <si>
    <t>Booked same day?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</si>
</sst>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m&quot;/&quot;d&quot;/&quot;yyyydmyy"/>
  </numFmts>
  <fonts count="18">
    <font>
      <sz val="11.0"/>
      <color theme="1"/>
      <name val="Calibri"/>
      <scheme val="minor"/>
    </font>
    <font>
      <b/>
      <sz val="15.0"/>
      <color theme="1"/>
      <name val="Calibri"/>
    </font>
    <font>
      <color theme="1"/>
      <name val="Calibri"/>
    </font>
    <font>
      <b/>
      <color theme="0"/>
      <name val="Calibri"/>
    </font>
    <font>
      <b/>
      <sz val="16.0"/>
      <color theme="1"/>
      <name val="Calibri"/>
    </font>
    <font/>
    <font>
      <b/>
      <color rgb="FFFFFFFF"/>
      <name val="Calibri"/>
    </font>
    <font>
      <b/>
      <color theme="1"/>
      <name val="Calibri"/>
    </font>
    <font>
      <b/>
      <sz val="14.0"/>
      <color theme="0"/>
      <name val="Calibri"/>
    </font>
    <font>
      <color theme="1"/>
      <name val="Calibri"/>
      <scheme val="minor"/>
    </font>
    <font>
      <sz val="10.0"/>
      <color rgb="FF000000"/>
      <name val="Calibri"/>
    </font>
    <font>
      <b/>
      <sz val="11.0"/>
      <color rgb="FF000000"/>
      <name val="Calibri"/>
    </font>
    <font>
      <b/>
      <color rgb="FF000000"/>
      <name val="Arial"/>
    </font>
    <font>
      <b/>
      <sz val="11.0"/>
      <color theme="1"/>
      <name val="Calibri"/>
    </font>
    <font>
      <b/>
      <sz val="14.0"/>
      <color theme="1"/>
      <name val="Calibri"/>
    </font>
    <font>
      <b/>
      <sz val="11.0"/>
      <color theme="0"/>
      <name val="Calibri"/>
    </font>
    <font>
      <b/>
      <sz val="11.0"/>
      <color rgb="FFFFFFFF"/>
      <name val="Calibri"/>
    </font>
    <font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1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D9D9D9"/>
      </left>
      <right style="thin">
        <color rgb="FFD9D9D9"/>
      </right>
      <top style="thin">
        <color rgb="FFD9D9D9"/>
      </top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Border="1" applyFont="1"/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0" fillId="2" fontId="3" numFmtId="0" xfId="0" applyAlignment="1" applyFill="1" applyFont="1">
      <alignment horizontal="center"/>
    </xf>
    <xf borderId="0" fillId="0" fontId="2" numFmtId="0" xfId="0" applyAlignment="1" applyFont="1">
      <alignment horizontal="center"/>
    </xf>
    <xf borderId="5" fillId="2" fontId="3" numFmtId="0" xfId="0" applyAlignment="1" applyBorder="1" applyFont="1">
      <alignment horizontal="center"/>
    </xf>
    <xf borderId="6" fillId="0" fontId="3" numFmtId="0" xfId="0" applyAlignment="1" applyBorder="1" applyFont="1">
      <alignment horizontal="center"/>
    </xf>
    <xf borderId="7" fillId="0" fontId="4" numFmtId="0" xfId="0" applyAlignment="1" applyBorder="1" applyFont="1">
      <alignment horizontal="center" vertical="center"/>
    </xf>
    <xf borderId="8" fillId="2" fontId="3" numFmtId="0" xfId="0" applyAlignment="1" applyBorder="1" applyFont="1">
      <alignment horizontal="center" vertical="center"/>
    </xf>
    <xf borderId="5" fillId="0" fontId="2" numFmtId="0" xfId="0" applyBorder="1" applyFont="1"/>
    <xf borderId="6" fillId="0" fontId="2" numFmtId="0" xfId="0" applyBorder="1" applyFont="1"/>
    <xf borderId="9" fillId="0" fontId="5" numFmtId="0" xfId="0" applyBorder="1" applyFont="1"/>
    <xf borderId="5" fillId="2" fontId="3" numFmtId="0" xfId="0" applyAlignment="1" applyBorder="1" applyFont="1">
      <alignment horizontal="left"/>
    </xf>
    <xf borderId="8" fillId="2" fontId="6" numFmtId="0" xfId="0" applyAlignment="1" applyBorder="1" applyFont="1">
      <alignment horizontal="center" vertical="center"/>
    </xf>
    <xf borderId="10" fillId="0" fontId="4" numFmtId="0" xfId="0" applyAlignment="1" applyBorder="1" applyFont="1">
      <alignment horizontal="center" vertical="center"/>
    </xf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0" fillId="2" fontId="3" numFmtId="0" xfId="0" applyAlignment="1" applyFont="1">
      <alignment shrinkToFit="0" wrapText="1"/>
    </xf>
    <xf borderId="5" fillId="0" fontId="2" numFmtId="49" xfId="0" applyAlignment="1" applyBorder="1" applyFont="1" applyNumberFormat="1">
      <alignment readingOrder="0" shrinkToFit="0" wrapText="1"/>
    </xf>
    <xf borderId="5" fillId="0" fontId="2" numFmtId="0" xfId="0" applyAlignment="1" applyBorder="1" applyFont="1">
      <alignment readingOrder="0" shrinkToFit="0" wrapText="1"/>
    </xf>
    <xf borderId="5" fillId="0" fontId="2" numFmtId="0" xfId="0" applyAlignment="1" applyBorder="1" applyFont="1">
      <alignment shrinkToFit="0" wrapText="1"/>
    </xf>
    <xf borderId="5" fillId="0" fontId="7" numFmtId="0" xfId="0" applyAlignment="1" applyBorder="1" applyFont="1">
      <alignment horizontal="center" shrinkToFit="0" wrapText="1"/>
    </xf>
    <xf borderId="5" fillId="0" fontId="2" numFmtId="49" xfId="0" applyAlignment="1" applyBorder="1" applyFont="1" applyNumberFormat="1">
      <alignment shrinkToFit="0" wrapText="1"/>
    </xf>
    <xf borderId="0" fillId="3" fontId="2" numFmtId="0" xfId="0" applyFill="1" applyFont="1"/>
    <xf borderId="0" fillId="0" fontId="2" numFmtId="0" xfId="0" applyAlignment="1" applyFont="1">
      <alignment vertical="center"/>
    </xf>
    <xf borderId="0" fillId="2" fontId="8" numFmtId="0" xfId="0" applyFont="1"/>
    <xf borderId="0" fillId="2" fontId="3" numFmtId="0" xfId="0" applyFont="1"/>
    <xf borderId="0" fillId="2" fontId="6" numFmtId="0" xfId="0" applyFont="1"/>
    <xf borderId="0" fillId="0" fontId="2" numFmtId="0" xfId="0" applyFont="1"/>
    <xf borderId="5" fillId="0" fontId="2" numFmtId="49" xfId="0" applyAlignment="1" applyBorder="1" applyFont="1" applyNumberFormat="1">
      <alignment readingOrder="0"/>
    </xf>
    <xf borderId="5" fillId="0" fontId="2" numFmtId="0" xfId="0" applyAlignment="1" applyBorder="1" applyFont="1">
      <alignment readingOrder="0"/>
    </xf>
    <xf borderId="5" fillId="0" fontId="2" numFmtId="0" xfId="0" applyAlignment="1" applyBorder="1" applyFont="1">
      <alignment horizontal="center" readingOrder="0"/>
    </xf>
    <xf borderId="5" fillId="0" fontId="7" numFmtId="0" xfId="0" applyAlignment="1" applyBorder="1" applyFont="1">
      <alignment horizontal="center"/>
    </xf>
    <xf borderId="0" fillId="0" fontId="2" numFmtId="0" xfId="0" applyAlignment="1" applyFont="1">
      <alignment readingOrder="0"/>
    </xf>
    <xf borderId="0" fillId="0" fontId="9" numFmtId="0" xfId="0" applyAlignment="1" applyFont="1">
      <alignment readingOrder="0"/>
    </xf>
    <xf borderId="5" fillId="0" fontId="2" numFmtId="49" xfId="0" applyBorder="1" applyFont="1" applyNumberFormat="1"/>
    <xf borderId="5" fillId="0" fontId="2" numFmtId="0" xfId="0" applyAlignment="1" applyBorder="1" applyFont="1">
      <alignment horizontal="center"/>
    </xf>
    <xf borderId="0" fillId="0" fontId="2" numFmtId="49" xfId="0" applyFont="1" applyNumberFormat="1"/>
    <xf borderId="5" fillId="3" fontId="2" numFmtId="49" xfId="0" applyBorder="1" applyFont="1" applyNumberFormat="1"/>
    <xf borderId="5" fillId="3" fontId="2" numFmtId="0" xfId="0" applyBorder="1" applyFont="1"/>
    <xf borderId="5" fillId="3" fontId="2" numFmtId="0" xfId="0" applyAlignment="1" applyBorder="1" applyFont="1">
      <alignment horizontal="center"/>
    </xf>
    <xf borderId="5" fillId="3" fontId="7" numFmtId="0" xfId="0" applyAlignment="1" applyBorder="1" applyFont="1">
      <alignment horizontal="center"/>
    </xf>
    <xf borderId="0" fillId="4" fontId="2" numFmtId="0" xfId="0" applyFill="1" applyFont="1"/>
    <xf borderId="0" fillId="2" fontId="6" numFmtId="0" xfId="0" applyAlignment="1" applyFont="1">
      <alignment shrinkToFit="0" wrapText="1"/>
    </xf>
    <xf borderId="0" fillId="2" fontId="8" numFmtId="0" xfId="0" applyAlignment="1" applyFont="1">
      <alignment horizontal="center"/>
    </xf>
    <xf borderId="5" fillId="5" fontId="10" numFmtId="0" xfId="0" applyAlignment="1" applyBorder="1" applyFill="1" applyFont="1">
      <alignment horizontal="center"/>
    </xf>
    <xf borderId="5" fillId="0" fontId="11" numFmtId="0" xfId="0" applyAlignment="1" applyBorder="1" applyFont="1">
      <alignment horizontal="center" shrinkToFit="0" vertical="bottom" wrapText="0"/>
    </xf>
    <xf borderId="5" fillId="0" fontId="12" numFmtId="0" xfId="0" applyAlignment="1" applyBorder="1" applyFont="1">
      <alignment horizontal="center" shrinkToFit="0" vertical="bottom" wrapText="0"/>
    </xf>
    <xf borderId="5" fillId="0" fontId="2" numFmtId="0" xfId="0" applyAlignment="1" applyBorder="1" applyFont="1">
      <alignment horizontal="center" vertical="center"/>
    </xf>
    <xf borderId="0" fillId="0" fontId="2" numFmtId="0" xfId="0" applyAlignment="1" applyFont="1">
      <alignment horizontal="right"/>
    </xf>
    <xf borderId="0" fillId="0" fontId="2" numFmtId="164" xfId="0" applyAlignment="1" applyFont="1" applyNumberFormat="1">
      <alignment horizontal="right"/>
    </xf>
    <xf borderId="0" fillId="0" fontId="13" numFmtId="0" xfId="0" applyFont="1"/>
    <xf borderId="0" fillId="0" fontId="13" numFmtId="0" xfId="0" applyAlignment="1" applyFont="1">
      <alignment horizontal="center"/>
    </xf>
    <xf borderId="0" fillId="0" fontId="14" numFmtId="0" xfId="0" applyFont="1"/>
    <xf borderId="0" fillId="2" fontId="15" numFmtId="0" xfId="0" applyAlignment="1" applyFont="1">
      <alignment horizontal="center"/>
    </xf>
    <xf borderId="0" fillId="2" fontId="16" numFmtId="49" xfId="0" applyAlignment="1" applyFont="1" applyNumberFormat="1">
      <alignment horizontal="center"/>
    </xf>
    <xf borderId="0" fillId="2" fontId="15" numFmtId="49" xfId="0" applyAlignment="1" applyFont="1" applyNumberFormat="1">
      <alignment horizontal="center"/>
    </xf>
    <xf borderId="0" fillId="2" fontId="16" numFmtId="0" xfId="0" applyAlignment="1" applyFont="1">
      <alignment horizontal="center"/>
    </xf>
    <xf borderId="0" fillId="2" fontId="6" numFmtId="0" xfId="0" applyAlignment="1" applyFont="1">
      <alignment horizontal="center"/>
    </xf>
    <xf borderId="7" fillId="0" fontId="2" numFmtId="0" xfId="0" applyBorder="1" applyFont="1"/>
    <xf borderId="7" fillId="0" fontId="17" numFmtId="49" xfId="0" applyBorder="1" applyFont="1" applyNumberFormat="1"/>
    <xf borderId="7" fillId="0" fontId="2" numFmtId="0" xfId="0" applyAlignment="1" applyBorder="1" applyFont="1">
      <alignment horizontal="center"/>
    </xf>
    <xf borderId="7" fillId="0" fontId="17" numFmtId="22" xfId="0" applyBorder="1" applyFont="1" applyNumberFormat="1"/>
    <xf borderId="7" fillId="0" fontId="17" numFmtId="0" xfId="0" applyAlignment="1" applyBorder="1" applyFont="1">
      <alignment horizontal="right"/>
    </xf>
    <xf borderId="7" fillId="0" fontId="2" numFmtId="0" xfId="0" applyAlignment="1" applyBorder="1" applyFont="1">
      <alignment shrinkToFit="0" wrapText="1"/>
    </xf>
    <xf borderId="7" fillId="0" fontId="2" numFmtId="165" xfId="0" applyBorder="1" applyFont="1" applyNumberFormat="1"/>
    <xf borderId="7" fillId="0" fontId="2" numFmtId="164" xfId="0" applyBorder="1" applyFont="1" applyNumberFormat="1"/>
  </cellXfs>
  <cellStyles count="1">
    <cellStyle xfId="0" name="Normal" builtinId="0"/>
  </cellStyles>
  <dxfs count="3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4CCCC"/>
          <bgColor rgb="FFF4CCCC"/>
        </patternFill>
      </fill>
      <border/>
    </dxf>
    <dxf>
      <font/>
      <fill>
        <patternFill patternType="solid">
          <fgColor rgb="FFEA9999"/>
          <bgColor rgb="FFEA999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0"/>
  <cols>
    <col customWidth="1" min="1" max="1" width="5.57"/>
    <col customWidth="1" min="2" max="2" width="8.14"/>
    <col customWidth="1" min="3" max="3" width="42.57"/>
    <col customWidth="1" min="4" max="4" width="30.57"/>
    <col customWidth="1" min="5" max="5" width="12.71"/>
    <col customWidth="1" min="6" max="6" width="28.14"/>
    <col customWidth="1" min="7" max="12" width="11.57"/>
  </cols>
  <sheetData>
    <row r="2">
      <c r="B2" s="1" t="s">
        <v>0</v>
      </c>
    </row>
    <row r="5" ht="18.75" customHeight="1">
      <c r="B5" s="2"/>
      <c r="C5" s="3"/>
      <c r="D5" s="3"/>
      <c r="E5" s="3"/>
      <c r="F5" s="3"/>
      <c r="G5" s="3"/>
      <c r="H5" s="3"/>
      <c r="I5" s="3"/>
      <c r="J5" s="3"/>
      <c r="K5" s="3"/>
      <c r="L5" s="4"/>
    </row>
    <row r="6">
      <c r="B6" s="5"/>
      <c r="C6" s="6" t="s">
        <v>1</v>
      </c>
      <c r="D6" s="7"/>
      <c r="G6" s="8" t="s">
        <v>2</v>
      </c>
      <c r="H6" s="8" t="s">
        <v>3</v>
      </c>
      <c r="I6" s="8" t="s">
        <v>4</v>
      </c>
      <c r="J6" s="8" t="s">
        <v>5</v>
      </c>
      <c r="K6" s="8" t="s">
        <v>6</v>
      </c>
      <c r="L6" s="9"/>
    </row>
    <row r="7">
      <c r="B7" s="5"/>
      <c r="C7" s="10">
        <f>COUNTIF(Tracker!D5:D26, "&lt;&gt;")</f>
        <v>0</v>
      </c>
      <c r="D7" s="7"/>
      <c r="E7" s="11" t="s">
        <v>7</v>
      </c>
      <c r="F7" s="6" t="s">
        <v>8</v>
      </c>
      <c r="G7" s="12">
        <f>COUNTIF('Institutes using private courie'!$E$3:$E$20, "A")</f>
        <v>1</v>
      </c>
      <c r="H7" s="12">
        <f>COUNTIF('Institutes using private courie'!$E$3:$E$20, "B")</f>
        <v>0</v>
      </c>
      <c r="I7" s="12">
        <f>COUNTIF('Institutes using private courie'!$E$3:$E$20, "C")</f>
        <v>3</v>
      </c>
      <c r="J7" s="12">
        <f>COUNTIF('Institutes using private courie'!$E$3:$E$20, "D")</f>
        <v>3</v>
      </c>
      <c r="K7" s="12">
        <f>COUNTIF('Institutes using private courie'!$E$3:$E$20, "E")</f>
        <v>2</v>
      </c>
      <c r="L7" s="13"/>
    </row>
    <row r="8">
      <c r="B8" s="5"/>
      <c r="E8" s="14"/>
      <c r="F8" s="15" t="s">
        <v>9</v>
      </c>
      <c r="G8" s="12">
        <f>COUNTIF('Institutes - Answer sheets disp'!$F$3:$F$18, "A")</f>
        <v>1</v>
      </c>
      <c r="H8" s="12">
        <f>COUNTIF('Institutes - Answer sheets disp'!$F$3:$F$18, "B")</f>
        <v>6</v>
      </c>
      <c r="I8" s="12">
        <f>COUNTIF('Institutes - Answer sheets disp'!$F$3:$F$18, "C")</f>
        <v>4</v>
      </c>
      <c r="J8" s="12">
        <f>COUNTIF('Institutes - Answer sheets disp'!$F$3:$F$18, "D")</f>
        <v>1</v>
      </c>
      <c r="K8" s="12">
        <f>COUNTIF('Institutes - Answer sheets disp'!$F$3:$F$18, "E")</f>
        <v>1</v>
      </c>
      <c r="L8" s="13"/>
    </row>
    <row r="9">
      <c r="B9" s="5"/>
      <c r="C9" s="6" t="s">
        <v>10</v>
      </c>
      <c r="E9" s="16" t="s">
        <v>11</v>
      </c>
      <c r="F9" s="6" t="s">
        <v>8</v>
      </c>
      <c r="G9" s="12">
        <f>COUNTIF('Institutes using private courie'!$F$3:$F$20, "A")</f>
        <v>0</v>
      </c>
      <c r="H9" s="12">
        <f>COUNTIF('Institutes using private courie'!$F$3:$F$20, "B")</f>
        <v>1</v>
      </c>
      <c r="I9" s="12">
        <f>COUNTIF('Institutes using private courie'!$F$3:$F$20, "C")</f>
        <v>6</v>
      </c>
      <c r="J9" s="12">
        <f>COUNTIF('Institutes using private courie'!$F$3:$F$20, "D")</f>
        <v>3</v>
      </c>
      <c r="K9" s="12">
        <f>COUNTIF('Institutes using private courie'!$F$3:$F$20, "E")</f>
        <v>1</v>
      </c>
      <c r="L9" s="13"/>
    </row>
    <row r="10">
      <c r="B10" s="5"/>
      <c r="C10" s="10">
        <f>COUNTIF(Tracker!M5:M26, "Yes")</f>
        <v>0</v>
      </c>
      <c r="E10" s="14"/>
      <c r="F10" s="15" t="s">
        <v>9</v>
      </c>
      <c r="G10" s="12">
        <f>COUNTIF('Institutes - Answer sheets disp'!$E$3:$E$18, "A")</f>
        <v>2</v>
      </c>
      <c r="H10" s="12">
        <f>COUNTIF('Institutes - Answer sheets disp'!$E$3:$E$18, "B")</f>
        <v>2</v>
      </c>
      <c r="I10" s="12">
        <f>COUNTIF('Institutes - Answer sheets disp'!$E$3:$E$18, "C")</f>
        <v>4</v>
      </c>
      <c r="J10" s="12">
        <f>COUNTIF('Institutes - Answer sheets disp'!$E$3:$E$18, "D")</f>
        <v>0</v>
      </c>
      <c r="K10" s="12">
        <f>COUNTIF('Institutes - Answer sheets disp'!$E$3:$E$18, "E")</f>
        <v>0</v>
      </c>
      <c r="L10" s="13"/>
    </row>
    <row r="11">
      <c r="B11" s="5"/>
      <c r="L11" s="13"/>
    </row>
    <row r="12">
      <c r="B12" s="5"/>
      <c r="C12" s="15" t="s">
        <v>12</v>
      </c>
      <c r="D12" s="17">
        <f>COUNTIF(Tracker!R5:R26, "No")</f>
        <v>0</v>
      </c>
      <c r="L12" s="13"/>
    </row>
    <row r="13">
      <c r="B13" s="5"/>
      <c r="C13" s="15" t="s">
        <v>13</v>
      </c>
      <c r="D13" s="17">
        <f>COUNTIF(Tracker!M5:M26, "No")</f>
        <v>0</v>
      </c>
      <c r="L13" s="13"/>
    </row>
    <row r="14">
      <c r="B14" s="5"/>
      <c r="C14" s="15" t="s">
        <v>14</v>
      </c>
      <c r="D14" s="17">
        <f>COUNTIF(Tracker!Q5:Q89, "No")</f>
        <v>0</v>
      </c>
      <c r="L14" s="13"/>
    </row>
    <row r="15">
      <c r="B15" s="5"/>
      <c r="L15" s="13"/>
    </row>
    <row r="16">
      <c r="B16" s="18"/>
      <c r="C16" s="19"/>
      <c r="D16" s="19"/>
      <c r="E16" s="19"/>
      <c r="F16" s="19"/>
      <c r="G16" s="19"/>
      <c r="H16" s="19"/>
      <c r="I16" s="19"/>
      <c r="J16" s="19"/>
      <c r="K16" s="19"/>
      <c r="L16" s="20"/>
    </row>
    <row r="19">
      <c r="C19" s="21" t="s">
        <v>15</v>
      </c>
      <c r="D19" s="21" t="s">
        <v>16</v>
      </c>
      <c r="E19" s="21" t="s">
        <v>17</v>
      </c>
      <c r="F19" s="21" t="s">
        <v>18</v>
      </c>
      <c r="G19" s="21" t="s">
        <v>19</v>
      </c>
      <c r="H19" s="21" t="s">
        <v>20</v>
      </c>
      <c r="I19" s="21" t="s">
        <v>21</v>
      </c>
    </row>
    <row r="20">
      <c r="C20" s="22" t="s">
        <v>22</v>
      </c>
      <c r="D20" s="23" t="s">
        <v>23</v>
      </c>
      <c r="E20" s="24"/>
      <c r="F20" s="25" t="s">
        <v>4</v>
      </c>
      <c r="G20" s="25" t="s">
        <v>24</v>
      </c>
      <c r="H20" s="24" t="s">
        <v>25</v>
      </c>
      <c r="I20" s="24" t="s">
        <v>26</v>
      </c>
    </row>
    <row r="21">
      <c r="C21" s="26"/>
      <c r="D21" s="24"/>
      <c r="E21" s="24"/>
      <c r="F21" s="25" t="s">
        <v>5</v>
      </c>
      <c r="G21" s="25" t="s">
        <v>4</v>
      </c>
      <c r="H21" s="24" t="s">
        <v>25</v>
      </c>
      <c r="I21" s="24" t="s">
        <v>26</v>
      </c>
    </row>
    <row r="22">
      <c r="C22" s="26"/>
      <c r="D22" s="24"/>
      <c r="E22" s="24"/>
      <c r="F22" s="25" t="s">
        <v>6</v>
      </c>
      <c r="G22" s="25" t="s">
        <v>24</v>
      </c>
      <c r="H22" s="24" t="s">
        <v>25</v>
      </c>
      <c r="I22" s="24" t="s">
        <v>26</v>
      </c>
    </row>
    <row r="23">
      <c r="C23" s="26"/>
      <c r="D23" s="24"/>
      <c r="E23" s="24"/>
      <c r="F23" s="25" t="s">
        <v>4</v>
      </c>
      <c r="G23" s="25" t="s">
        <v>4</v>
      </c>
      <c r="H23" s="24" t="s">
        <v>25</v>
      </c>
      <c r="I23" s="24" t="s">
        <v>26</v>
      </c>
    </row>
    <row r="24">
      <c r="C24" s="26"/>
      <c r="D24" s="24"/>
      <c r="E24" s="24"/>
      <c r="F24" s="25" t="s">
        <v>4</v>
      </c>
      <c r="G24" s="25" t="s">
        <v>24</v>
      </c>
      <c r="H24" s="24" t="s">
        <v>25</v>
      </c>
      <c r="I24" s="24" t="s">
        <v>26</v>
      </c>
    </row>
    <row r="25">
      <c r="C25" s="26"/>
      <c r="D25" s="24"/>
      <c r="E25" s="24"/>
      <c r="F25" s="25" t="s">
        <v>24</v>
      </c>
      <c r="G25" s="25" t="s">
        <v>24</v>
      </c>
      <c r="H25" s="24" t="s">
        <v>25</v>
      </c>
      <c r="I25" s="24" t="s">
        <v>26</v>
      </c>
    </row>
  </sheetData>
  <mergeCells count="2">
    <mergeCell ref="E7:E8"/>
    <mergeCell ref="E9:E10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19.57"/>
    <col customWidth="1" min="3" max="3" width="64.29"/>
    <col customWidth="1" min="7" max="7" width="19.29"/>
    <col customWidth="1" min="8" max="8" width="25.86"/>
    <col customWidth="1" min="9" max="9" width="2.57"/>
    <col customWidth="1" min="10" max="10" width="2.14"/>
    <col customWidth="1" min="13" max="13" width="80.57"/>
  </cols>
  <sheetData>
    <row r="1" ht="24.75" customHeight="1">
      <c r="B1" s="27"/>
      <c r="C1" s="28" t="s">
        <v>27</v>
      </c>
    </row>
    <row r="2">
      <c r="A2" s="29" t="s">
        <v>28</v>
      </c>
      <c r="B2" s="30" t="s">
        <v>15</v>
      </c>
      <c r="C2" s="30" t="s">
        <v>16</v>
      </c>
      <c r="D2" s="31" t="s">
        <v>17</v>
      </c>
      <c r="E2" s="31" t="s">
        <v>18</v>
      </c>
      <c r="F2" s="31" t="s">
        <v>19</v>
      </c>
      <c r="G2" s="21" t="s">
        <v>20</v>
      </c>
      <c r="H2" s="21" t="s">
        <v>21</v>
      </c>
      <c r="K2" s="21" t="s">
        <v>29</v>
      </c>
      <c r="L2" s="21" t="s">
        <v>15</v>
      </c>
      <c r="M2" s="21" t="s">
        <v>16</v>
      </c>
    </row>
    <row r="3">
      <c r="A3" s="32" t="s">
        <v>30</v>
      </c>
      <c r="B3" s="33" t="s">
        <v>22</v>
      </c>
      <c r="C3" s="34" t="s">
        <v>23</v>
      </c>
      <c r="D3" s="35" t="s">
        <v>31</v>
      </c>
      <c r="E3" s="36" t="s">
        <v>24</v>
      </c>
      <c r="F3" s="36" t="s">
        <v>24</v>
      </c>
      <c r="G3" s="12" t="s">
        <v>25</v>
      </c>
      <c r="H3" s="12" t="s">
        <v>25</v>
      </c>
      <c r="L3" s="37" t="s">
        <v>32</v>
      </c>
      <c r="M3" s="38" t="s">
        <v>33</v>
      </c>
    </row>
    <row r="4">
      <c r="A4" s="32" t="s">
        <v>30</v>
      </c>
      <c r="B4" s="39"/>
      <c r="C4" s="12"/>
      <c r="D4" s="40"/>
      <c r="E4" s="36" t="s">
        <v>5</v>
      </c>
      <c r="F4" s="36" t="s">
        <v>24</v>
      </c>
      <c r="G4" s="12" t="s">
        <v>25</v>
      </c>
      <c r="H4" s="12" t="s">
        <v>25</v>
      </c>
      <c r="L4" s="41"/>
      <c r="M4" s="32"/>
    </row>
    <row r="5">
      <c r="A5" s="32" t="s">
        <v>30</v>
      </c>
      <c r="B5" s="39"/>
      <c r="C5" s="12"/>
      <c r="D5" s="40"/>
      <c r="E5" s="36" t="s">
        <v>4</v>
      </c>
      <c r="F5" s="36" t="s">
        <v>24</v>
      </c>
      <c r="G5" s="12" t="s">
        <v>25</v>
      </c>
      <c r="H5" s="12" t="s">
        <v>25</v>
      </c>
      <c r="L5" s="41"/>
      <c r="M5" s="32"/>
    </row>
    <row r="6">
      <c r="A6" s="32" t="s">
        <v>30</v>
      </c>
      <c r="B6" s="39"/>
      <c r="C6" s="12"/>
      <c r="D6" s="40"/>
      <c r="E6" s="36" t="s">
        <v>5</v>
      </c>
      <c r="F6" s="36" t="s">
        <v>4</v>
      </c>
      <c r="G6" s="12" t="s">
        <v>25</v>
      </c>
      <c r="H6" s="12" t="s">
        <v>25</v>
      </c>
      <c r="L6" s="41"/>
    </row>
    <row r="7">
      <c r="A7" s="32" t="s">
        <v>30</v>
      </c>
      <c r="B7" s="39"/>
      <c r="C7" s="12"/>
      <c r="D7" s="40"/>
      <c r="E7" s="36" t="s">
        <v>24</v>
      </c>
      <c r="F7" s="36" t="s">
        <v>4</v>
      </c>
      <c r="G7" s="12" t="s">
        <v>25</v>
      </c>
      <c r="H7" s="12" t="s">
        <v>25</v>
      </c>
      <c r="L7" s="41"/>
      <c r="M7" s="32"/>
    </row>
    <row r="8">
      <c r="A8" s="32" t="s">
        <v>30</v>
      </c>
      <c r="B8" s="39"/>
      <c r="C8" s="12"/>
      <c r="D8" s="40"/>
      <c r="E8" s="36" t="s">
        <v>24</v>
      </c>
      <c r="F8" s="36" t="s">
        <v>24</v>
      </c>
      <c r="G8" s="12" t="s">
        <v>25</v>
      </c>
      <c r="H8" s="12" t="s">
        <v>25</v>
      </c>
      <c r="L8" s="41"/>
      <c r="M8" s="32"/>
    </row>
    <row r="9">
      <c r="A9" s="32" t="s">
        <v>30</v>
      </c>
      <c r="B9" s="39"/>
      <c r="C9" s="12"/>
      <c r="D9" s="40"/>
      <c r="E9" s="36" t="s">
        <v>24</v>
      </c>
      <c r="F9" s="36" t="s">
        <v>5</v>
      </c>
      <c r="G9" s="12" t="s">
        <v>25</v>
      </c>
      <c r="H9" s="12" t="s">
        <v>25</v>
      </c>
      <c r="L9" s="41"/>
      <c r="M9" s="32"/>
    </row>
    <row r="10">
      <c r="A10" s="32" t="s">
        <v>30</v>
      </c>
      <c r="B10" s="39"/>
      <c r="C10" s="12"/>
      <c r="D10" s="40"/>
      <c r="E10" s="36" t="s">
        <v>4</v>
      </c>
      <c r="F10" s="36" t="s">
        <v>24</v>
      </c>
      <c r="G10" s="12" t="s">
        <v>25</v>
      </c>
      <c r="H10" s="12" t="s">
        <v>25</v>
      </c>
      <c r="L10" s="41"/>
      <c r="M10" s="32"/>
    </row>
    <row r="11">
      <c r="A11" s="32" t="s">
        <v>30</v>
      </c>
      <c r="B11" s="39"/>
      <c r="C11" s="12"/>
      <c r="D11" s="40"/>
      <c r="E11" s="36" t="s">
        <v>24</v>
      </c>
      <c r="F11" s="36" t="s">
        <v>5</v>
      </c>
      <c r="G11" s="12" t="s">
        <v>25</v>
      </c>
      <c r="H11" s="12" t="s">
        <v>25</v>
      </c>
      <c r="L11" s="41"/>
      <c r="M11" s="32"/>
    </row>
    <row r="12">
      <c r="A12" s="32" t="s">
        <v>30</v>
      </c>
      <c r="B12" s="39"/>
      <c r="C12" s="12"/>
      <c r="D12" s="40"/>
      <c r="E12" s="36" t="s">
        <v>6</v>
      </c>
      <c r="F12" s="36" t="s">
        <v>6</v>
      </c>
      <c r="G12" s="12" t="s">
        <v>25</v>
      </c>
      <c r="H12" s="12" t="s">
        <v>25</v>
      </c>
      <c r="L12" s="41"/>
      <c r="M12" s="32"/>
    </row>
    <row r="13">
      <c r="A13" s="32" t="s">
        <v>30</v>
      </c>
      <c r="B13" s="39"/>
      <c r="C13" s="12"/>
      <c r="D13" s="40"/>
      <c r="E13" s="36" t="s">
        <v>6</v>
      </c>
      <c r="F13" s="36" t="s">
        <v>24</v>
      </c>
      <c r="G13" s="12" t="s">
        <v>25</v>
      </c>
      <c r="H13" s="12" t="s">
        <v>25</v>
      </c>
      <c r="L13" s="41"/>
      <c r="M13" s="32"/>
    </row>
    <row r="14">
      <c r="A14" s="32" t="s">
        <v>30</v>
      </c>
      <c r="B14" s="39"/>
      <c r="C14" s="12"/>
      <c r="D14" s="40"/>
      <c r="E14" s="36" t="s">
        <v>4</v>
      </c>
      <c r="F14" s="36" t="s">
        <v>24</v>
      </c>
      <c r="G14" s="12" t="s">
        <v>25</v>
      </c>
      <c r="H14" s="12" t="s">
        <v>26</v>
      </c>
      <c r="L14" s="41"/>
      <c r="M14" s="32"/>
    </row>
    <row r="15">
      <c r="A15" s="32" t="s">
        <v>30</v>
      </c>
      <c r="B15" s="42"/>
      <c r="C15" s="43"/>
      <c r="D15" s="44"/>
      <c r="E15" s="45" t="s">
        <v>5</v>
      </c>
      <c r="F15" s="45" t="s">
        <v>4</v>
      </c>
      <c r="G15" s="12" t="s">
        <v>25</v>
      </c>
      <c r="H15" s="12" t="s">
        <v>25</v>
      </c>
      <c r="L15" s="41"/>
      <c r="M15" s="32"/>
    </row>
    <row r="16">
      <c r="A16" s="32" t="s">
        <v>30</v>
      </c>
      <c r="B16" s="39"/>
      <c r="C16" s="12"/>
      <c r="D16" s="40"/>
      <c r="E16" s="36" t="s">
        <v>24</v>
      </c>
      <c r="F16" s="36" t="s">
        <v>4</v>
      </c>
      <c r="G16" s="12" t="s">
        <v>25</v>
      </c>
      <c r="H16" s="12" t="s">
        <v>25</v>
      </c>
      <c r="L16" s="41"/>
      <c r="M16" s="32"/>
    </row>
    <row r="17">
      <c r="A17" s="32" t="s">
        <v>30</v>
      </c>
      <c r="B17" s="39"/>
      <c r="C17" s="12"/>
      <c r="D17" s="40"/>
      <c r="E17" s="36" t="s">
        <v>24</v>
      </c>
      <c r="F17" s="36" t="s">
        <v>4</v>
      </c>
      <c r="G17" s="12" t="s">
        <v>25</v>
      </c>
      <c r="H17" s="12" t="s">
        <v>25</v>
      </c>
      <c r="L17" s="41"/>
      <c r="M17" s="32"/>
    </row>
    <row r="18">
      <c r="A18" s="32" t="s">
        <v>30</v>
      </c>
      <c r="B18" s="39"/>
      <c r="C18" s="12"/>
      <c r="D18" s="40"/>
      <c r="E18" s="36" t="s">
        <v>24</v>
      </c>
      <c r="F18" s="36" t="s">
        <v>5</v>
      </c>
      <c r="G18" s="12" t="s">
        <v>25</v>
      </c>
      <c r="H18" s="12" t="s">
        <v>25</v>
      </c>
      <c r="L18" s="41"/>
      <c r="M18" s="32"/>
    </row>
    <row r="19">
      <c r="A19" s="46" t="s">
        <v>34</v>
      </c>
      <c r="B19" s="39"/>
      <c r="C19" s="12"/>
      <c r="D19" s="40"/>
      <c r="E19" s="36" t="s">
        <v>24</v>
      </c>
      <c r="F19" s="36" t="s">
        <v>4</v>
      </c>
      <c r="G19" s="12" t="s">
        <v>25</v>
      </c>
      <c r="H19" s="12" t="s">
        <v>25</v>
      </c>
      <c r="L19" s="41"/>
      <c r="M19" s="32"/>
    </row>
    <row r="20">
      <c r="A20" s="32" t="s">
        <v>30</v>
      </c>
      <c r="B20" s="39"/>
      <c r="C20" s="12"/>
      <c r="D20" s="40"/>
      <c r="E20" s="36" t="s">
        <v>2</v>
      </c>
      <c r="F20" s="36" t="s">
        <v>3</v>
      </c>
      <c r="G20" s="12" t="s">
        <v>25</v>
      </c>
      <c r="H20" s="12" t="s">
        <v>25</v>
      </c>
      <c r="L20" s="41"/>
      <c r="M20" s="32"/>
    </row>
  </sheetData>
  <autoFilter ref="$A$2:$AB$20"/>
  <conditionalFormatting sqref="G3:H20">
    <cfRule type="cellIs" dxfId="0" priority="1" operator="equal">
      <formula>"No"</formula>
    </cfRule>
  </conditionalFormatting>
  <conditionalFormatting sqref="G3:H20">
    <cfRule type="cellIs" dxfId="1" priority="2" operator="equal">
      <formula>"Yes"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16.57"/>
    <col customWidth="1" min="3" max="3" width="50.0"/>
    <col customWidth="1" min="7" max="7" width="17.43"/>
    <col customWidth="1" min="8" max="8" width="28.0"/>
    <col customWidth="1" min="9" max="9" width="23.86"/>
    <col customWidth="1" min="10" max="10" width="3.57"/>
    <col customWidth="1" min="12" max="12" width="9.0"/>
    <col customWidth="1" min="13" max="13" width="82.71"/>
  </cols>
  <sheetData>
    <row r="2">
      <c r="A2" s="29" t="s">
        <v>28</v>
      </c>
      <c r="B2" s="30" t="s">
        <v>15</v>
      </c>
      <c r="C2" s="30" t="s">
        <v>16</v>
      </c>
      <c r="D2" s="30" t="s">
        <v>17</v>
      </c>
      <c r="E2" s="30" t="s">
        <v>19</v>
      </c>
      <c r="F2" s="30" t="s">
        <v>18</v>
      </c>
      <c r="G2" s="47" t="s">
        <v>35</v>
      </c>
      <c r="H2" s="30" t="s">
        <v>36</v>
      </c>
      <c r="I2" s="30" t="s">
        <v>37</v>
      </c>
      <c r="J2" s="30"/>
      <c r="K2" s="48" t="s">
        <v>29</v>
      </c>
      <c r="L2" s="6" t="s">
        <v>15</v>
      </c>
      <c r="M2" s="6" t="s">
        <v>16</v>
      </c>
    </row>
    <row r="3">
      <c r="A3" s="32" t="s">
        <v>30</v>
      </c>
      <c r="B3" s="39"/>
      <c r="C3" s="12"/>
      <c r="D3" s="49"/>
      <c r="E3" s="50" t="s">
        <v>4</v>
      </c>
      <c r="F3" s="51" t="s">
        <v>3</v>
      </c>
      <c r="G3" s="52" t="s">
        <v>25</v>
      </c>
      <c r="H3" s="52" t="s">
        <v>25</v>
      </c>
      <c r="I3" s="32" t="s">
        <v>25</v>
      </c>
      <c r="J3" s="32"/>
      <c r="L3" s="41"/>
      <c r="M3" s="32"/>
    </row>
    <row r="4">
      <c r="A4" s="32" t="s">
        <v>30</v>
      </c>
      <c r="B4" s="39"/>
      <c r="C4" s="12"/>
      <c r="D4" s="49"/>
      <c r="E4" s="50" t="s">
        <v>3</v>
      </c>
      <c r="F4" s="51" t="s">
        <v>3</v>
      </c>
      <c r="G4" s="52" t="s">
        <v>25</v>
      </c>
      <c r="H4" s="52" t="s">
        <v>25</v>
      </c>
      <c r="I4" s="32" t="s">
        <v>25</v>
      </c>
      <c r="J4" s="32"/>
      <c r="L4" s="41"/>
      <c r="M4" s="32"/>
    </row>
    <row r="5">
      <c r="A5" s="32" t="s">
        <v>30</v>
      </c>
      <c r="B5" s="39"/>
      <c r="C5" s="12"/>
      <c r="D5" s="49"/>
      <c r="E5" s="50" t="s">
        <v>3</v>
      </c>
      <c r="F5" s="51" t="s">
        <v>4</v>
      </c>
      <c r="G5" s="52" t="s">
        <v>25</v>
      </c>
      <c r="H5" s="52" t="s">
        <v>25</v>
      </c>
      <c r="I5" s="32" t="s">
        <v>25</v>
      </c>
      <c r="J5" s="32"/>
      <c r="L5" s="41"/>
      <c r="M5" s="32"/>
    </row>
    <row r="6">
      <c r="A6" s="32" t="s">
        <v>30</v>
      </c>
      <c r="B6" s="39"/>
      <c r="C6" s="12"/>
      <c r="D6" s="49"/>
      <c r="E6" s="50" t="s">
        <v>24</v>
      </c>
      <c r="F6" s="51" t="s">
        <v>4</v>
      </c>
      <c r="G6" s="52" t="s">
        <v>25</v>
      </c>
      <c r="H6" s="52" t="s">
        <v>25</v>
      </c>
      <c r="I6" s="32" t="s">
        <v>25</v>
      </c>
      <c r="J6" s="32"/>
      <c r="L6" s="41"/>
      <c r="M6" s="32"/>
    </row>
    <row r="7">
      <c r="A7" s="32" t="s">
        <v>30</v>
      </c>
      <c r="B7" s="39"/>
      <c r="C7" s="12"/>
      <c r="D7" s="49"/>
      <c r="E7" s="50" t="s">
        <v>24</v>
      </c>
      <c r="F7" s="50" t="s">
        <v>24</v>
      </c>
      <c r="G7" s="52" t="s">
        <v>25</v>
      </c>
      <c r="H7" s="52" t="s">
        <v>25</v>
      </c>
      <c r="I7" s="53" t="s">
        <v>26</v>
      </c>
      <c r="J7" s="53"/>
      <c r="L7" s="41"/>
      <c r="M7" s="32"/>
    </row>
    <row r="8">
      <c r="A8" s="32" t="s">
        <v>30</v>
      </c>
      <c r="B8" s="39"/>
      <c r="C8" s="12"/>
      <c r="D8" s="49"/>
      <c r="E8" s="50" t="s">
        <v>24</v>
      </c>
      <c r="F8" s="51" t="s">
        <v>3</v>
      </c>
      <c r="G8" s="52" t="s">
        <v>25</v>
      </c>
      <c r="H8" s="52" t="s">
        <v>25</v>
      </c>
      <c r="I8" s="32" t="s">
        <v>25</v>
      </c>
      <c r="J8" s="32"/>
      <c r="L8" s="41"/>
      <c r="M8" s="32"/>
    </row>
    <row r="9">
      <c r="A9" s="32" t="s">
        <v>30</v>
      </c>
      <c r="B9" s="39"/>
      <c r="C9" s="12"/>
      <c r="D9" s="49"/>
      <c r="E9" s="50" t="s">
        <v>2</v>
      </c>
      <c r="F9" s="51" t="s">
        <v>3</v>
      </c>
      <c r="G9" s="52" t="s">
        <v>25</v>
      </c>
      <c r="H9" s="52" t="s">
        <v>25</v>
      </c>
      <c r="I9" s="53" t="s">
        <v>26</v>
      </c>
      <c r="J9" s="53"/>
      <c r="L9" s="41"/>
      <c r="M9" s="32"/>
    </row>
    <row r="10">
      <c r="A10" s="32" t="s">
        <v>30</v>
      </c>
      <c r="B10" s="39"/>
      <c r="C10" s="12"/>
      <c r="D10" s="49"/>
      <c r="E10" s="50" t="s">
        <v>24</v>
      </c>
      <c r="F10" s="50" t="s">
        <v>24</v>
      </c>
      <c r="G10" s="52" t="s">
        <v>25</v>
      </c>
      <c r="H10" s="52" t="s">
        <v>25</v>
      </c>
      <c r="I10" s="53" t="s">
        <v>26</v>
      </c>
      <c r="J10" s="53"/>
      <c r="L10" s="41"/>
      <c r="M10" s="32"/>
    </row>
    <row r="11">
      <c r="A11" s="32" t="s">
        <v>30</v>
      </c>
      <c r="B11" s="39"/>
      <c r="C11" s="12"/>
      <c r="D11" s="49"/>
      <c r="E11" s="50" t="s">
        <v>4</v>
      </c>
      <c r="F11" s="51" t="s">
        <v>4</v>
      </c>
      <c r="G11" s="52" t="s">
        <v>25</v>
      </c>
      <c r="H11" s="52" t="s">
        <v>26</v>
      </c>
      <c r="I11" s="53" t="s">
        <v>26</v>
      </c>
      <c r="J11" s="53"/>
      <c r="L11" s="41"/>
      <c r="M11" s="32"/>
    </row>
    <row r="12">
      <c r="A12" s="32" t="s">
        <v>30</v>
      </c>
      <c r="B12" s="39"/>
      <c r="C12" s="12"/>
      <c r="D12" s="49"/>
      <c r="E12" s="50" t="s">
        <v>24</v>
      </c>
      <c r="F12" s="51" t="s">
        <v>6</v>
      </c>
      <c r="G12" s="52" t="s">
        <v>25</v>
      </c>
      <c r="H12" s="52" t="s">
        <v>26</v>
      </c>
      <c r="I12" s="53" t="s">
        <v>26</v>
      </c>
      <c r="J12" s="53"/>
      <c r="L12" s="41"/>
      <c r="M12" s="32"/>
    </row>
    <row r="13">
      <c r="A13" s="32" t="s">
        <v>30</v>
      </c>
      <c r="B13" s="39"/>
      <c r="C13" s="12"/>
      <c r="D13" s="49"/>
      <c r="E13" s="50" t="s">
        <v>24</v>
      </c>
      <c r="F13" s="50" t="s">
        <v>24</v>
      </c>
      <c r="G13" s="52" t="s">
        <v>25</v>
      </c>
      <c r="H13" s="52" t="s">
        <v>25</v>
      </c>
      <c r="I13" s="32" t="s">
        <v>25</v>
      </c>
      <c r="J13" s="32"/>
      <c r="L13" s="41"/>
      <c r="M13" s="32"/>
    </row>
    <row r="14">
      <c r="A14" s="32" t="s">
        <v>30</v>
      </c>
      <c r="B14" s="39"/>
      <c r="C14" s="12"/>
      <c r="D14" s="49"/>
      <c r="E14" s="50" t="s">
        <v>4</v>
      </c>
      <c r="F14" s="51" t="s">
        <v>3</v>
      </c>
      <c r="G14" s="52" t="s">
        <v>25</v>
      </c>
      <c r="H14" s="52" t="s">
        <v>25</v>
      </c>
      <c r="I14" s="32" t="s">
        <v>25</v>
      </c>
      <c r="J14" s="32"/>
      <c r="L14" s="41"/>
      <c r="M14" s="32"/>
    </row>
    <row r="15">
      <c r="A15" s="32" t="s">
        <v>30</v>
      </c>
      <c r="B15" s="39"/>
      <c r="C15" s="12"/>
      <c r="D15" s="49"/>
      <c r="E15" s="50" t="s">
        <v>4</v>
      </c>
      <c r="F15" s="51" t="s">
        <v>5</v>
      </c>
      <c r="G15" s="52" t="s">
        <v>25</v>
      </c>
      <c r="H15" s="52" t="s">
        <v>26</v>
      </c>
      <c r="I15" s="53" t="s">
        <v>26</v>
      </c>
      <c r="J15" s="54"/>
      <c r="L15" s="41"/>
      <c r="M15" s="32"/>
    </row>
    <row r="16">
      <c r="A16" s="32" t="s">
        <v>30</v>
      </c>
      <c r="B16" s="39"/>
      <c r="C16" s="12"/>
      <c r="D16" s="49"/>
      <c r="E16" s="50" t="s">
        <v>24</v>
      </c>
      <c r="F16" s="51" t="s">
        <v>4</v>
      </c>
      <c r="G16" s="52" t="s">
        <v>25</v>
      </c>
      <c r="H16" s="52" t="s">
        <v>25</v>
      </c>
      <c r="I16" s="32" t="s">
        <v>25</v>
      </c>
      <c r="J16" s="32"/>
      <c r="L16" s="41"/>
      <c r="M16" s="32"/>
    </row>
    <row r="17">
      <c r="A17" s="46" t="s">
        <v>34</v>
      </c>
      <c r="B17" s="39"/>
      <c r="C17" s="12"/>
      <c r="D17" s="49"/>
      <c r="E17" s="50" t="s">
        <v>24</v>
      </c>
      <c r="F17" s="51" t="s">
        <v>2</v>
      </c>
      <c r="G17" s="52" t="s">
        <v>25</v>
      </c>
      <c r="H17" s="52" t="s">
        <v>25</v>
      </c>
      <c r="I17" s="32" t="s">
        <v>25</v>
      </c>
      <c r="J17" s="32"/>
      <c r="L17" s="41"/>
      <c r="M17" s="32"/>
    </row>
    <row r="18">
      <c r="A18" s="32" t="s">
        <v>30</v>
      </c>
      <c r="B18" s="39"/>
      <c r="C18" s="12"/>
      <c r="D18" s="49"/>
      <c r="E18" s="50" t="s">
        <v>2</v>
      </c>
      <c r="F18" s="51" t="s">
        <v>3</v>
      </c>
      <c r="G18" s="52" t="s">
        <v>25</v>
      </c>
      <c r="H18" s="52" t="s">
        <v>25</v>
      </c>
      <c r="I18" s="32" t="s">
        <v>25</v>
      </c>
      <c r="J18" s="32"/>
      <c r="L18" s="41"/>
      <c r="M18" s="32"/>
    </row>
  </sheetData>
  <autoFilter ref="$A$2:$I$18"/>
  <conditionalFormatting sqref="G3:H18">
    <cfRule type="cellIs" dxfId="0" priority="1" operator="equal">
      <formula>"No"</formula>
    </cfRule>
  </conditionalFormatting>
  <conditionalFormatting sqref="G3:H18">
    <cfRule type="cellIs" dxfId="1" priority="2" operator="equal">
      <formula>"Yes"</formula>
    </cfRule>
  </conditionalFormatting>
  <conditionalFormatting sqref="I3:I18">
    <cfRule type="cellIs" dxfId="0" priority="3" operator="equal">
      <formula>"No"</formula>
    </cfRule>
  </conditionalFormatting>
  <conditionalFormatting sqref="I3:I18">
    <cfRule type="cellIs" dxfId="1" priority="4" operator="equal">
      <formula>"Yes"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8.71"/>
    <col customWidth="1" min="2" max="2" width="10.71"/>
    <col customWidth="1" min="3" max="4" width="7.86"/>
    <col customWidth="1" min="5" max="5" width="33.29"/>
    <col customWidth="1" min="6" max="6" width="6.71"/>
    <col customWidth="1" min="7" max="7" width="33.57"/>
    <col customWidth="1" min="8" max="8" width="10.0"/>
    <col customWidth="1" min="9" max="9" width="8.71"/>
    <col customWidth="1" min="10" max="10" width="15.14"/>
    <col customWidth="1" min="11" max="11" width="5.29"/>
    <col customWidth="1" min="12" max="12" width="29.29"/>
    <col customWidth="1" min="13" max="14" width="28.43"/>
    <col customWidth="1" min="15" max="18" width="32.29"/>
  </cols>
  <sheetData>
    <row r="1" ht="14.25" customHeight="1">
      <c r="A1" s="32" t="s">
        <v>38</v>
      </c>
      <c r="O1" s="55"/>
      <c r="P1" s="55"/>
      <c r="Q1" s="55"/>
      <c r="R1" s="56"/>
    </row>
    <row r="2" ht="14.25" customHeight="1">
      <c r="B2" s="1" t="s">
        <v>39</v>
      </c>
      <c r="C2" s="57"/>
      <c r="R2" s="7"/>
    </row>
    <row r="3" ht="14.25" customHeight="1">
      <c r="R3" s="7"/>
    </row>
    <row r="4" ht="14.25" customHeight="1">
      <c r="A4" s="58" t="s">
        <v>40</v>
      </c>
      <c r="B4" s="59" t="s">
        <v>17</v>
      </c>
      <c r="C4" s="59" t="s">
        <v>41</v>
      </c>
      <c r="D4" s="60" t="s">
        <v>42</v>
      </c>
      <c r="E4" s="58" t="s">
        <v>43</v>
      </c>
      <c r="F4" s="58" t="s">
        <v>44</v>
      </c>
      <c r="G4" s="58" t="s">
        <v>45</v>
      </c>
      <c r="H4" s="61" t="s">
        <v>46</v>
      </c>
      <c r="I4" s="61" t="s">
        <v>47</v>
      </c>
      <c r="J4" s="61" t="s">
        <v>48</v>
      </c>
      <c r="K4" s="58" t="s">
        <v>49</v>
      </c>
      <c r="L4" s="58" t="s">
        <v>50</v>
      </c>
      <c r="M4" s="61" t="s">
        <v>51</v>
      </c>
      <c r="N4" s="58" t="s">
        <v>52</v>
      </c>
      <c r="O4" s="6" t="s">
        <v>53</v>
      </c>
      <c r="P4" s="6" t="s">
        <v>54</v>
      </c>
      <c r="Q4" s="62" t="s">
        <v>55</v>
      </c>
      <c r="R4" s="62" t="s">
        <v>56</v>
      </c>
    </row>
    <row r="5" ht="14.25" customHeight="1">
      <c r="A5" s="63"/>
      <c r="B5" s="64"/>
      <c r="C5" s="64"/>
      <c r="D5" s="64"/>
      <c r="E5" s="63"/>
      <c r="F5" s="65"/>
      <c r="G5" s="63"/>
      <c r="H5" s="63"/>
      <c r="I5" s="63"/>
      <c r="J5" s="66"/>
      <c r="K5" s="67"/>
      <c r="L5" s="68"/>
      <c r="M5" s="63"/>
      <c r="N5" s="32"/>
      <c r="O5" s="69"/>
      <c r="P5" s="69"/>
      <c r="Q5" s="32"/>
      <c r="R5" s="7" t="str">
        <f t="shared" ref="R5:R26" si="1">IF(ISBLANK(O5), "", IF(LEFT(TEXT( J5, "mm/dd/yyyy HH:mm:ss"), 10) = LEFT( TEXT( DATE(RIGHT(O5,4),MID(O5,4,2), LEFT(O5,2)), "mm/dd/yyyy HH:mm:ss"),10), "Yes", "No"))</f>
        <v/>
      </c>
    </row>
    <row r="6" ht="14.25" customHeight="1">
      <c r="A6" s="63"/>
      <c r="B6" s="64"/>
      <c r="C6" s="64"/>
      <c r="D6" s="64"/>
      <c r="E6" s="63"/>
      <c r="F6" s="65"/>
      <c r="G6" s="63"/>
      <c r="H6" s="63"/>
      <c r="I6" s="63"/>
      <c r="J6" s="66"/>
      <c r="K6" s="67"/>
      <c r="L6" s="68"/>
      <c r="M6" s="63"/>
      <c r="N6" s="63"/>
      <c r="O6" s="63"/>
      <c r="P6" s="63"/>
      <c r="Q6" s="32"/>
      <c r="R6" s="7" t="str">
        <f t="shared" si="1"/>
        <v/>
      </c>
    </row>
    <row r="7" ht="14.25" customHeight="1">
      <c r="A7" s="63"/>
      <c r="B7" s="64"/>
      <c r="C7" s="64"/>
      <c r="D7" s="64"/>
      <c r="E7" s="63"/>
      <c r="F7" s="65"/>
      <c r="G7" s="63"/>
      <c r="H7" s="63"/>
      <c r="I7" s="63"/>
      <c r="J7" s="66"/>
      <c r="K7" s="67"/>
      <c r="L7" s="68"/>
      <c r="M7" s="63"/>
      <c r="N7" s="63"/>
      <c r="O7" s="69"/>
      <c r="P7" s="69"/>
      <c r="Q7" s="32"/>
      <c r="R7" s="7" t="str">
        <f t="shared" si="1"/>
        <v/>
      </c>
    </row>
    <row r="8" ht="14.25" customHeight="1">
      <c r="A8" s="63"/>
      <c r="B8" s="64"/>
      <c r="C8" s="64"/>
      <c r="D8" s="64"/>
      <c r="E8" s="63"/>
      <c r="F8" s="65"/>
      <c r="G8" s="63"/>
      <c r="H8" s="63"/>
      <c r="I8" s="63"/>
      <c r="J8" s="66"/>
      <c r="K8" s="67"/>
      <c r="L8" s="68"/>
      <c r="M8" s="63"/>
      <c r="N8" s="63"/>
      <c r="O8" s="63"/>
      <c r="P8" s="63"/>
      <c r="Q8" s="32"/>
      <c r="R8" s="7" t="str">
        <f t="shared" si="1"/>
        <v/>
      </c>
    </row>
    <row r="9" ht="14.25" customHeight="1">
      <c r="A9" s="63"/>
      <c r="B9" s="64"/>
      <c r="C9" s="64"/>
      <c r="D9" s="64"/>
      <c r="E9" s="63"/>
      <c r="F9" s="65"/>
      <c r="G9" s="63"/>
      <c r="H9" s="63"/>
      <c r="I9" s="63"/>
      <c r="J9" s="66"/>
      <c r="K9" s="67"/>
      <c r="L9" s="68"/>
      <c r="M9" s="63"/>
      <c r="N9" s="63"/>
      <c r="O9" s="63"/>
      <c r="P9" s="63"/>
      <c r="Q9" s="32"/>
      <c r="R9" s="7" t="str">
        <f t="shared" si="1"/>
        <v/>
      </c>
    </row>
    <row r="10" ht="14.25" customHeight="1">
      <c r="A10" s="63"/>
      <c r="B10" s="64"/>
      <c r="C10" s="64"/>
      <c r="D10" s="64"/>
      <c r="E10" s="63"/>
      <c r="F10" s="65"/>
      <c r="G10" s="63"/>
      <c r="H10" s="63"/>
      <c r="I10" s="63"/>
      <c r="J10" s="66"/>
      <c r="K10" s="67"/>
      <c r="L10" s="68"/>
      <c r="M10" s="63"/>
      <c r="N10" s="63"/>
      <c r="O10" s="70"/>
      <c r="P10" s="70"/>
      <c r="Q10" s="32"/>
      <c r="R10" s="7" t="str">
        <f t="shared" si="1"/>
        <v/>
      </c>
    </row>
    <row r="11" ht="14.25" customHeight="1">
      <c r="A11" s="63"/>
      <c r="B11" s="64"/>
      <c r="C11" s="64"/>
      <c r="D11" s="64"/>
      <c r="E11" s="63"/>
      <c r="F11" s="65"/>
      <c r="G11" s="63"/>
      <c r="H11" s="63"/>
      <c r="I11" s="63"/>
      <c r="J11" s="66"/>
      <c r="K11" s="67"/>
      <c r="L11" s="68"/>
      <c r="M11" s="63"/>
      <c r="N11" s="63"/>
      <c r="O11" s="63"/>
      <c r="P11" s="63"/>
      <c r="Q11" s="32"/>
      <c r="R11" s="7" t="str">
        <f t="shared" si="1"/>
        <v/>
      </c>
    </row>
    <row r="12" ht="14.25" customHeight="1">
      <c r="A12" s="63"/>
      <c r="B12" s="64"/>
      <c r="C12" s="64"/>
      <c r="D12" s="64"/>
      <c r="E12" s="63"/>
      <c r="F12" s="65"/>
      <c r="G12" s="63"/>
      <c r="H12" s="63"/>
      <c r="I12" s="63"/>
      <c r="J12" s="66"/>
      <c r="K12" s="67"/>
      <c r="L12" s="68"/>
      <c r="M12" s="63"/>
      <c r="N12" s="63"/>
      <c r="O12" s="70"/>
      <c r="P12" s="70"/>
      <c r="Q12" s="32"/>
      <c r="R12" s="7" t="str">
        <f t="shared" si="1"/>
        <v/>
      </c>
    </row>
    <row r="13" ht="14.25" customHeight="1">
      <c r="A13" s="63"/>
      <c r="B13" s="64"/>
      <c r="C13" s="64"/>
      <c r="D13" s="64"/>
      <c r="E13" s="63"/>
      <c r="F13" s="65"/>
      <c r="G13" s="63"/>
      <c r="H13" s="63"/>
      <c r="I13" s="63"/>
      <c r="J13" s="66"/>
      <c r="K13" s="67"/>
      <c r="L13" s="68"/>
      <c r="M13" s="63"/>
      <c r="N13" s="63"/>
      <c r="O13" s="70"/>
      <c r="P13" s="70"/>
      <c r="Q13" s="32"/>
      <c r="R13" s="7" t="str">
        <f t="shared" si="1"/>
        <v/>
      </c>
    </row>
    <row r="14" ht="14.25" customHeight="1">
      <c r="A14" s="63"/>
      <c r="B14" s="64"/>
      <c r="C14" s="64"/>
      <c r="D14" s="64"/>
      <c r="E14" s="63"/>
      <c r="F14" s="65"/>
      <c r="G14" s="63"/>
      <c r="H14" s="63"/>
      <c r="I14" s="63"/>
      <c r="J14" s="66"/>
      <c r="K14" s="67"/>
      <c r="L14" s="68"/>
      <c r="M14" s="63"/>
      <c r="N14" s="63"/>
      <c r="O14" s="70"/>
      <c r="P14" s="70"/>
      <c r="Q14" s="32"/>
      <c r="R14" s="7" t="str">
        <f t="shared" si="1"/>
        <v/>
      </c>
    </row>
    <row r="15" ht="14.25" customHeight="1">
      <c r="A15" s="63"/>
      <c r="B15" s="64"/>
      <c r="C15" s="64"/>
      <c r="D15" s="64"/>
      <c r="E15" s="63"/>
      <c r="F15" s="65"/>
      <c r="G15" s="63"/>
      <c r="H15" s="63"/>
      <c r="I15" s="63"/>
      <c r="J15" s="66"/>
      <c r="K15" s="67"/>
      <c r="L15" s="68"/>
      <c r="M15" s="63"/>
      <c r="N15" s="63"/>
      <c r="O15" s="70"/>
      <c r="P15" s="70"/>
      <c r="Q15" s="32"/>
      <c r="R15" s="7" t="str">
        <f t="shared" si="1"/>
        <v/>
      </c>
    </row>
    <row r="16" ht="14.25" customHeight="1">
      <c r="A16" s="63"/>
      <c r="B16" s="64"/>
      <c r="C16" s="64"/>
      <c r="D16" s="64"/>
      <c r="E16" s="63"/>
      <c r="F16" s="65"/>
      <c r="G16" s="63"/>
      <c r="H16" s="63"/>
      <c r="I16" s="63"/>
      <c r="J16" s="66"/>
      <c r="K16" s="67"/>
      <c r="L16" s="68"/>
      <c r="M16" s="63"/>
      <c r="N16" s="63"/>
      <c r="O16" s="70"/>
      <c r="P16" s="70"/>
      <c r="Q16" s="32"/>
      <c r="R16" s="7" t="str">
        <f t="shared" si="1"/>
        <v/>
      </c>
    </row>
    <row r="17" ht="14.25" customHeight="1">
      <c r="A17" s="63"/>
      <c r="B17" s="64"/>
      <c r="C17" s="64"/>
      <c r="D17" s="64"/>
      <c r="E17" s="63"/>
      <c r="F17" s="65"/>
      <c r="G17" s="63"/>
      <c r="H17" s="63"/>
      <c r="I17" s="63"/>
      <c r="J17" s="66"/>
      <c r="K17" s="67"/>
      <c r="L17" s="68"/>
      <c r="M17" s="63"/>
      <c r="N17" s="63"/>
      <c r="O17" s="63"/>
      <c r="P17" s="63"/>
      <c r="Q17" s="32"/>
      <c r="R17" s="7" t="str">
        <f t="shared" si="1"/>
        <v/>
      </c>
    </row>
    <row r="18" ht="14.25" customHeight="1">
      <c r="A18" s="63"/>
      <c r="B18" s="64"/>
      <c r="C18" s="64"/>
      <c r="D18" s="64"/>
      <c r="E18" s="63"/>
      <c r="F18" s="65"/>
      <c r="G18" s="63"/>
      <c r="H18" s="63"/>
      <c r="I18" s="63"/>
      <c r="J18" s="66"/>
      <c r="K18" s="67"/>
      <c r="L18" s="68"/>
      <c r="M18" s="63"/>
      <c r="N18" s="63"/>
      <c r="O18" s="70"/>
      <c r="P18" s="70"/>
      <c r="Q18" s="32"/>
      <c r="R18" s="7" t="str">
        <f t="shared" si="1"/>
        <v/>
      </c>
    </row>
    <row r="19" ht="14.25" customHeight="1">
      <c r="A19" s="63"/>
      <c r="B19" s="64"/>
      <c r="C19" s="64"/>
      <c r="D19" s="64"/>
      <c r="E19" s="63"/>
      <c r="F19" s="65"/>
      <c r="G19" s="63"/>
      <c r="H19" s="63"/>
      <c r="I19" s="63"/>
      <c r="J19" s="66"/>
      <c r="K19" s="67"/>
      <c r="L19" s="68"/>
      <c r="M19" s="63"/>
      <c r="N19" s="63"/>
      <c r="O19" s="63"/>
      <c r="P19" s="63"/>
      <c r="Q19" s="32"/>
      <c r="R19" s="7" t="str">
        <f t="shared" si="1"/>
        <v/>
      </c>
    </row>
    <row r="20" ht="14.25" customHeight="1">
      <c r="A20" s="63"/>
      <c r="B20" s="64"/>
      <c r="C20" s="64"/>
      <c r="D20" s="64"/>
      <c r="E20" s="63"/>
      <c r="F20" s="65"/>
      <c r="G20" s="63"/>
      <c r="H20" s="63"/>
      <c r="I20" s="63"/>
      <c r="J20" s="66"/>
      <c r="K20" s="67"/>
      <c r="L20" s="68"/>
      <c r="M20" s="63"/>
      <c r="N20" s="63"/>
      <c r="O20" s="63"/>
      <c r="P20" s="63"/>
      <c r="Q20" s="32"/>
      <c r="R20" s="7" t="str">
        <f t="shared" si="1"/>
        <v/>
      </c>
    </row>
    <row r="21" ht="14.25" customHeight="1">
      <c r="A21" s="63"/>
      <c r="B21" s="64"/>
      <c r="C21" s="64"/>
      <c r="D21" s="64"/>
      <c r="E21" s="63"/>
      <c r="F21" s="65"/>
      <c r="G21" s="63"/>
      <c r="H21" s="63"/>
      <c r="I21" s="63"/>
      <c r="J21" s="66"/>
      <c r="K21" s="67"/>
      <c r="L21" s="68"/>
      <c r="M21" s="63"/>
      <c r="N21" s="63"/>
      <c r="O21" s="63"/>
      <c r="P21" s="63"/>
      <c r="Q21" s="32"/>
      <c r="R21" s="7" t="str">
        <f t="shared" si="1"/>
        <v/>
      </c>
    </row>
    <row r="22" ht="14.25" customHeight="1">
      <c r="A22" s="63"/>
      <c r="B22" s="64"/>
      <c r="C22" s="64"/>
      <c r="D22" s="64"/>
      <c r="E22" s="63"/>
      <c r="F22" s="65"/>
      <c r="G22" s="63"/>
      <c r="H22" s="63"/>
      <c r="I22" s="63"/>
      <c r="J22" s="66"/>
      <c r="K22" s="67"/>
      <c r="L22" s="68"/>
      <c r="M22" s="63"/>
      <c r="N22" s="63"/>
      <c r="O22" s="70"/>
      <c r="P22" s="70"/>
      <c r="Q22" s="32"/>
      <c r="R22" s="7" t="str">
        <f t="shared" si="1"/>
        <v/>
      </c>
    </row>
    <row r="23" ht="14.25" customHeight="1">
      <c r="A23" s="63"/>
      <c r="B23" s="64"/>
      <c r="C23" s="64"/>
      <c r="D23" s="64"/>
      <c r="E23" s="63"/>
      <c r="F23" s="65"/>
      <c r="G23" s="63"/>
      <c r="H23" s="63"/>
      <c r="I23" s="63"/>
      <c r="J23" s="66"/>
      <c r="K23" s="67"/>
      <c r="L23" s="68"/>
      <c r="M23" s="63"/>
      <c r="N23" s="63"/>
      <c r="O23" s="70"/>
      <c r="P23" s="70"/>
      <c r="Q23" s="32"/>
      <c r="R23" s="7" t="str">
        <f t="shared" si="1"/>
        <v/>
      </c>
    </row>
    <row r="24" ht="14.25" customHeight="1">
      <c r="A24" s="63"/>
      <c r="B24" s="64"/>
      <c r="C24" s="64"/>
      <c r="D24" s="64"/>
      <c r="E24" s="63"/>
      <c r="F24" s="65"/>
      <c r="G24" s="63"/>
      <c r="H24" s="63"/>
      <c r="I24" s="63"/>
      <c r="J24" s="66"/>
      <c r="K24" s="67"/>
      <c r="L24" s="68"/>
      <c r="M24" s="63"/>
      <c r="N24" s="63"/>
      <c r="O24" s="70"/>
      <c r="P24" s="70"/>
      <c r="Q24" s="32"/>
      <c r="R24" s="7" t="str">
        <f t="shared" si="1"/>
        <v/>
      </c>
    </row>
    <row r="25" ht="14.25" customHeight="1">
      <c r="A25" s="63"/>
      <c r="B25" s="64"/>
      <c r="C25" s="64"/>
      <c r="D25" s="64"/>
      <c r="E25" s="63"/>
      <c r="F25" s="65"/>
      <c r="G25" s="63"/>
      <c r="H25" s="63"/>
      <c r="I25" s="63"/>
      <c r="J25" s="66"/>
      <c r="K25" s="67"/>
      <c r="L25" s="68"/>
      <c r="M25" s="63"/>
      <c r="N25" s="63"/>
      <c r="O25" s="70"/>
      <c r="P25" s="70"/>
      <c r="Q25" s="32"/>
      <c r="R25" s="7" t="str">
        <f t="shared" si="1"/>
        <v/>
      </c>
    </row>
    <row r="26" ht="14.25" customHeight="1">
      <c r="A26" s="63"/>
      <c r="B26" s="64"/>
      <c r="C26" s="64"/>
      <c r="D26" s="64"/>
      <c r="E26" s="63"/>
      <c r="F26" s="65"/>
      <c r="G26" s="63"/>
      <c r="H26" s="63"/>
      <c r="I26" s="63"/>
      <c r="J26" s="66"/>
      <c r="K26" s="67"/>
      <c r="L26" s="68"/>
      <c r="M26" s="63"/>
      <c r="N26" s="63"/>
      <c r="O26" s="63"/>
      <c r="P26" s="63"/>
      <c r="Q26" s="32"/>
      <c r="R26" s="7" t="str">
        <f t="shared" si="1"/>
        <v/>
      </c>
    </row>
  </sheetData>
  <customSheetViews>
    <customSheetView guid="{AEED67F0-3661-41ED-8724-9E8F7A24B6A8}" filter="1" showAutoFilter="1">
      <autoFilter ref="$A$4:$R$26">
        <filterColumn colId="13">
          <filters blank="1"/>
        </filterColumn>
      </autoFilter>
      <extLst>
        <ext uri="GoogleSheetsCustomDataVersion1">
          <go:sheetsCustomData xmlns:go="http://customooxmlschemas.google.com/" filterViewId="1348436910"/>
        </ext>
      </extLst>
    </customSheetView>
    <customSheetView guid="{E3E88588-3A07-423E-A886-AE508F625C2B}" filter="1" showAutoFilter="1">
      <autoFilter ref="$A$4:$R$26"/>
      <extLst>
        <ext uri="GoogleSheetsCustomDataVersion1">
          <go:sheetsCustomData xmlns:go="http://customooxmlschemas.google.com/" filterViewId="1760982100"/>
        </ext>
      </extLst>
    </customSheetView>
    <customSheetView guid="{B413294C-98D5-4C70-8EB6-57FC8D9F1DA9}" filter="1" showAutoFilter="1">
      <autoFilter ref="$A$4:$R$26"/>
      <extLst>
        <ext uri="GoogleSheetsCustomDataVersion1">
          <go:sheetsCustomData xmlns:go="http://customooxmlschemas.google.com/" filterViewId="2062681507"/>
        </ext>
      </extLst>
    </customSheetView>
    <customSheetView guid="{4544A330-9EDB-42B7-B166-1F0D6EB4DB6C}" filter="1" showAutoFilter="1">
      <autoFilter ref="$A$4:$P$26"/>
      <extLst>
        <ext uri="GoogleSheetsCustomDataVersion1">
          <go:sheetsCustomData xmlns:go="http://customooxmlschemas.google.com/" filterViewId="557997848"/>
        </ext>
      </extLst>
    </customSheetView>
  </customSheetViews>
  <conditionalFormatting sqref="R5:R26">
    <cfRule type="containsText" dxfId="2" priority="1" operator="containsText" text="No">
      <formula>NOT(ISERROR(SEARCH(("No"),(R5))))</formula>
    </cfRule>
  </conditionalFormatting>
  <conditionalFormatting sqref="R5:R26">
    <cfRule type="containsText" dxfId="0" priority="2" operator="containsText" text="Yes">
      <formula>NOT(ISERROR(SEARCH(("Yes"),(R5))))</formula>
    </cfRule>
  </conditionalFormatting>
  <dataValidations>
    <dataValidation type="list" allowBlank="1" showErrorMessage="1" sqref="Q5:Q26">
      <formula1>"No"</formula1>
    </dataValidation>
    <dataValidation type="list" allowBlank="1" showErrorMessage="1" sqref="M5:M26">
      <formula1>"Yes,No"</formula1>
    </dataValidation>
  </dataValidations>
  <printOptions/>
  <pageMargins bottom="1.0" footer="0.0" header="0.0" left="0.43826511940879964" right="0.3155508859743357" top="0.43826511940879964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2023-06-22T06:42:25Z</dcterms:created>
  <dc:creator>ATUL-LAPPY</dc:creator>
</cp:coreProperties>
</file>